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Info" sheetId="1" r:id="rId1"/>
    <sheet name="výkaz zisku a ztráty" sheetId="2" r:id="rId2"/>
    <sheet name="rozvaha" sheetId="3" r:id="rId3"/>
  </sheets>
  <externalReferences>
    <externalReference r:id="rId6"/>
  </externalReferences>
  <definedNames>
    <definedName name="_xlnm.Print_Area" localSheetId="2">'rozvaha'!$A$1:$C$55</definedName>
    <definedName name="_xlnm.Print_Area" localSheetId="1">'výkaz zisku a ztráty'!$A$1:$C$27</definedName>
    <definedName name="_xlnm.Print_Area">'\\Machova\prenos\UCTARNA\Audit\zari\hotovo\[sq997_UL.xls]tab 3D.1'!$A$1:$G$19</definedName>
  </definedNames>
  <calcPr fullCalcOnLoad="1"/>
</workbook>
</file>

<file path=xl/sharedStrings.xml><?xml version="1.0" encoding="utf-8"?>
<sst xmlns="http://schemas.openxmlformats.org/spreadsheetml/2006/main" count="63" uniqueCount="58">
  <si>
    <t>Účetní závěrka k datu 31. prosince 2008</t>
  </si>
  <si>
    <t>Telefónica O2 Czech Republic, a.s.*) je akciová společnost zapsaná v obchodním rejstříku, se sídlem v České republice. Registrované sídlo Společnosti je na adrese Za Brumlovkou 266/2, Praha 4 - Michle, 140 22, Česká republika.</t>
  </si>
  <si>
    <t>*) S účinností ke dni 1. 7. 2006 byla změněna obchodní firma společnosti ČESKÝ TELECOM, a.s. na novou obchodní firmu Telefónica O2 Czech Republic, a.s. K uvedenému datu došlo rovněž ke zrušení společnosti Eurotel Praha, spol. s r.o. bez likvidace a převod</t>
  </si>
  <si>
    <t xml:space="preserve">VÝKAZ ZISKU A ZTRÁTY </t>
  </si>
  <si>
    <t>Telefónica O2 Czech Republic, a.s.</t>
  </si>
  <si>
    <t xml:space="preserve">Období končící </t>
  </si>
  <si>
    <t>(auditováno)</t>
  </si>
  <si>
    <t>Výnosy</t>
  </si>
  <si>
    <t>Zisky z prodeje dlouhodobého majetku</t>
  </si>
  <si>
    <t>Aktivace dlouhodobého majetku</t>
  </si>
  <si>
    <t>Provozní náklady</t>
  </si>
  <si>
    <t>Snížení hodnoty aktiv</t>
  </si>
  <si>
    <t>Odpisy hmotných a nehmotných aktiv</t>
  </si>
  <si>
    <t>Provozní zisk(+)/ztráta(-)</t>
  </si>
  <si>
    <t>Nákladové úroky</t>
  </si>
  <si>
    <t>Výnosové úroky</t>
  </si>
  <si>
    <t>Ostatní finanční náklady(-)/výnosy(+)  (netto)</t>
  </si>
  <si>
    <t>Ztráty(-)/zisky(+) z přecenění fin.nástrojů</t>
  </si>
  <si>
    <t xml:space="preserve">Kurzové ztráty(-)/zisky(+) </t>
  </si>
  <si>
    <t xml:space="preserve">Zisk(+)/ztráta(-) před zdaněním </t>
  </si>
  <si>
    <t xml:space="preserve">Daň z příjmů </t>
  </si>
  <si>
    <t xml:space="preserve">Zisk(+)/ztráta(-) </t>
  </si>
  <si>
    <t>ROZVAHA</t>
  </si>
  <si>
    <t>31. prosince 2008</t>
  </si>
  <si>
    <t>31. prosince 2007</t>
  </si>
  <si>
    <t>AKTIVA</t>
  </si>
  <si>
    <t>Pozemky, budovy a zařízení</t>
  </si>
  <si>
    <t>Nehmotná aktiva</t>
  </si>
  <si>
    <t>Investice do dceřiných/přidružených podniků</t>
  </si>
  <si>
    <t>Realizovatelné cenné papíry a cenné papíry držené do splatnosti</t>
  </si>
  <si>
    <t>Ostatní finanční aktiva</t>
  </si>
  <si>
    <t>Dlouhodobá aktiva</t>
  </si>
  <si>
    <t>Zásoby</t>
  </si>
  <si>
    <t>Pohledávky a časové rozlišení</t>
  </si>
  <si>
    <t>Splatná daňová pohledávka</t>
  </si>
  <si>
    <t>Ostatní krátkodobá finanční aktiva</t>
  </si>
  <si>
    <t>Peníze a peněžní ekvivalenty</t>
  </si>
  <si>
    <t>Běžná aktiva</t>
  </si>
  <si>
    <t>Dlouhodobá aktiva držená k prodeji</t>
  </si>
  <si>
    <t>Aktiva celkem</t>
  </si>
  <si>
    <t>VLASTNÍ KAPITÁL A ZÁVAZKY</t>
  </si>
  <si>
    <t>Základní kapitál</t>
  </si>
  <si>
    <t>Emisní ážio</t>
  </si>
  <si>
    <t>Hospodářský výsledek minulých let</t>
  </si>
  <si>
    <t>Vlastní kapitál</t>
  </si>
  <si>
    <t>Dlouhodobé finanční dluhy závazky</t>
  </si>
  <si>
    <t>Odložený daňový závazek</t>
  </si>
  <si>
    <t>Dlouhodobé rezervy</t>
  </si>
  <si>
    <t>Ostatní dlouhodobé závazky</t>
  </si>
  <si>
    <t>Dlouhodobé závazky</t>
  </si>
  <si>
    <t>Krátkodobé finanční závazky</t>
  </si>
  <si>
    <t>Závazky vůči věřitelům</t>
  </si>
  <si>
    <t>Splatná daň</t>
  </si>
  <si>
    <t>Krátkodobé rezervy</t>
  </si>
  <si>
    <t>Ostatní krátkodobé závazky</t>
  </si>
  <si>
    <t>Běžné závazky</t>
  </si>
  <si>
    <t>Závazky celkem</t>
  </si>
  <si>
    <t xml:space="preserve">Vlastní kapitál a závazky celkem 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</si>
</sst>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#,##0;\(#,##0\);\-"/>
    <numFmt numFmtId="170" formatCode="#,##0_);\(#,##0\)"/>
    <numFmt numFmtId="171" formatCode="#,##0.0_);\(#,##0.0\)"/>
    <numFmt numFmtId="172" formatCode="#,##0.00_);\(#,##0.00\)"/>
    <numFmt numFmtId="173" formatCode="#,##0.000_);\(#,##0.000\)"/>
    <numFmt numFmtId="174" formatCode="#,##0.0000"/>
    <numFmt numFmtId="175" formatCode="&quot;$&quot;#,##0_);[Red]\(&quot;$&quot;#,##0\)"/>
    <numFmt numFmtId="176" formatCode="&quot;$&quot;#,##0.00_);[Red]\(&quot;$&quot;#,##0.00\)"/>
    <numFmt numFmtId="177" formatCode="0%_);[Red]\(0%\)"/>
    <numFmt numFmtId="178" formatCode="0.0%_);[Red]\(0.0%\)"/>
    <numFmt numFmtId="179" formatCode="###,###,_);[Red]\(###,###,\)"/>
    <numFmt numFmtId="180" formatCode="###,###.0,_);[Red]\(###,###.0,\)"/>
    <numFmt numFmtId="181" formatCode="d\-mmm\-yy\ \ \ h:mm"/>
    <numFmt numFmtId="182" formatCode="#,##0.0_);[Red]\(#,##0.0\)"/>
    <numFmt numFmtId="183" formatCode="0.00%;[Red]\-0.00%"/>
    <numFmt numFmtId="184" formatCode="mmm\-yy_)"/>
    <numFmt numFmtId="185" formatCode="0.0%;[Red]\-0.0%"/>
    <numFmt numFmtId="186" formatCode="0.0%"/>
    <numFmt numFmtId="187" formatCode="0.0%;\(0.0%\)"/>
    <numFmt numFmtId="188" formatCode="###0_)"/>
    <numFmt numFmtId="189" formatCode="#,##0.000000"/>
    <numFmt numFmtId="190" formatCode="dd/mm/yyyy"/>
    <numFmt numFmtId="191" formatCode="#,##0.0"/>
    <numFmt numFmtId="192" formatCode="#,##0.000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#,##0.00000"/>
    <numFmt numFmtId="196" formatCode="000\ 00"/>
    <numFmt numFmtId="197" formatCode="#,##0_);\(#,##0\);\-"/>
    <numFmt numFmtId="198" formatCode="#,##0_);\(#,##0\);\-\ "/>
    <numFmt numFmtId="199" formatCode="#,##0.0000000"/>
    <numFmt numFmtId="200" formatCode="#,##0.00000000"/>
    <numFmt numFmtId="201" formatCode="#,##0.000000000"/>
    <numFmt numFmtId="202" formatCode="#,##0.0000000000"/>
    <numFmt numFmtId="203" formatCode="#,##0.00000000000"/>
    <numFmt numFmtId="204" formatCode="#,##0.000000000000"/>
    <numFmt numFmtId="205" formatCode="#,##0.0000000000000"/>
    <numFmt numFmtId="206" formatCode="#,##0.00000000000000"/>
    <numFmt numFmtId="207" formatCode="#,##0.000000000000000"/>
    <numFmt numFmtId="208" formatCode="#,##0.0000000000000000"/>
    <numFmt numFmtId="209" formatCode="#,##0.00000000000000000"/>
    <numFmt numFmtId="210" formatCode="#,##0.000000000000000000"/>
    <numFmt numFmtId="211" formatCode="#,##0.0000000000000000000"/>
    <numFmt numFmtId="212" formatCode="#,##0.00000000000000000000"/>
    <numFmt numFmtId="213" formatCode="#,##0.000000000000000000000"/>
    <numFmt numFmtId="214" formatCode="#,##0.0_);\(#,##0.0\);\-\ "/>
    <numFmt numFmtId="215" formatCode="#,##0.00_);\(#,##0.00\);\-\ "/>
    <numFmt numFmtId="216" formatCode="#,##0.000_);\(#,##0.000\);\-\ "/>
    <numFmt numFmtId="217" formatCode="#,##0.0000_);\(#,##0.0000\);\-\ "/>
    <numFmt numFmtId="218" formatCode="#,##0.00000_);\(#,##0.00000\);\-\ "/>
    <numFmt numFmtId="219" formatCode="#,##0.000000_);\(#,##0.000000\);\-\ "/>
    <numFmt numFmtId="220" formatCode="#,##0.0000000_);\(#,##0.0000000\);\-\ "/>
    <numFmt numFmtId="221" formatCode="#,##0.00000000_);\(#,##0.00000000\);\-\ "/>
    <numFmt numFmtId="222" formatCode="#,##0.000000000_);\(#,##0.000000000\);\-\ "/>
    <numFmt numFmtId="223" formatCode="d\.\ mmmm\ yyyy"/>
  </numFmts>
  <fonts count="28">
    <font>
      <sz val="10"/>
      <name val="Arial CE"/>
      <family val="0"/>
    </font>
    <font>
      <b/>
      <sz val="11"/>
      <name val="Arial"/>
      <family val="2"/>
    </font>
    <font>
      <sz val="10"/>
      <name val="MS Sans Serif"/>
      <family val="0"/>
    </font>
    <font>
      <sz val="8"/>
      <name val="CG Times (E1)"/>
      <family val="0"/>
    </font>
    <font>
      <sz val="10"/>
      <name val="Helv"/>
      <family val="0"/>
    </font>
    <font>
      <sz val="8"/>
      <name val="Times New Roman"/>
      <family val="0"/>
    </font>
    <font>
      <u val="single"/>
      <sz val="10.2"/>
      <color indexed="36"/>
      <name val="Times New Roman"/>
      <family val="0"/>
    </font>
    <font>
      <u val="single"/>
      <sz val="10.2"/>
      <color indexed="12"/>
      <name val="Times New Roman"/>
      <family val="0"/>
    </font>
    <font>
      <sz val="8"/>
      <color indexed="12"/>
      <name val="Times New Roman"/>
      <family val="1"/>
    </font>
    <font>
      <sz val="10"/>
      <name val="Univers (WN)"/>
      <family val="0"/>
    </font>
    <font>
      <sz val="11"/>
      <name val="Arial"/>
      <family val="2"/>
    </font>
    <font>
      <sz val="10"/>
      <name val="Univers (E1)"/>
      <family val="0"/>
    </font>
    <font>
      <b/>
      <sz val="12"/>
      <name val="Univers (WN)"/>
      <family val="0"/>
    </font>
    <font>
      <b/>
      <sz val="10"/>
      <name val="Univers (WN)"/>
      <family val="0"/>
    </font>
    <font>
      <b/>
      <sz val="10"/>
      <name val="Arial"/>
      <family val="0"/>
    </font>
    <font>
      <b/>
      <sz val="14"/>
      <name val="Arial CE"/>
      <family val="2"/>
    </font>
    <font>
      <sz val="12"/>
      <name val="Times New Roman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.5"/>
      <name val="Times New Roman"/>
      <family val="1"/>
    </font>
    <font>
      <sz val="8"/>
      <name val="Arial CE"/>
      <family val="0"/>
    </font>
    <font>
      <b/>
      <u val="double"/>
      <sz val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Times New Roman CE"/>
      <family val="1"/>
    </font>
  </fonts>
  <fills count="3">
    <fill>
      <patternFill/>
    </fill>
    <fill>
      <patternFill patternType="gray125"/>
    </fill>
    <fill>
      <patternFill patternType="gray06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0" applyNumberFormat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15" fontId="2" fillId="0" borderId="0" applyFont="0" applyFill="0" applyBorder="0" applyAlignment="0" applyProtection="0"/>
    <xf numFmtId="181" fontId="2" fillId="0" borderId="0" applyFont="0" applyFill="0" applyBorder="0" applyProtection="0">
      <alignment horizontal="left"/>
    </xf>
    <xf numFmtId="171" fontId="3" fillId="0" borderId="0" applyFont="0" applyFill="0" applyBorder="0" applyAlignment="0" applyProtection="0"/>
    <xf numFmtId="39" fontId="4" fillId="0" borderId="0" applyFont="0" applyFill="0" applyBorder="0" applyAlignment="0" applyProtection="0"/>
    <xf numFmtId="173" fontId="5" fillId="0" borderId="0" applyFont="0" applyFill="0" applyBorder="0" applyAlignment="0"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7" fontId="8" fillId="0" borderId="0" applyFill="0" applyBorder="0" applyAlignment="0">
      <protection locked="0"/>
    </xf>
    <xf numFmtId="186" fontId="8" fillId="0" borderId="1" applyFill="0" applyBorder="0" applyAlignment="0">
      <protection locked="0"/>
    </xf>
    <xf numFmtId="171" fontId="8" fillId="0" borderId="0" applyFill="0" applyBorder="0" applyAlignment="0">
      <protection locked="0"/>
    </xf>
    <xf numFmtId="173" fontId="8" fillId="0" borderId="0" applyFill="0" applyBorder="0" applyAlignment="0" applyProtection="0"/>
    <xf numFmtId="184" fontId="9" fillId="0" borderId="0" applyFont="0" applyFill="0" applyBorder="0" applyAlignment="0" applyProtection="0"/>
    <xf numFmtId="182" fontId="10" fillId="0" borderId="0" applyFill="0" applyBorder="0" applyAlignment="0">
      <protection/>
    </xf>
    <xf numFmtId="9" fontId="0" fillId="0" borderId="0" applyFont="0" applyFill="0" applyBorder="0" applyAlignment="0" applyProtection="0"/>
    <xf numFmtId="187" fontId="5" fillId="0" borderId="2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5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38" fontId="2" fillId="2" borderId="0" applyNumberFormat="0" applyFont="0" applyBorder="0" applyAlignment="0" applyProtection="0"/>
    <xf numFmtId="38" fontId="12" fillId="0" borderId="0" applyFill="0" applyBorder="0" applyAlignment="0" applyProtection="0"/>
    <xf numFmtId="185" fontId="13" fillId="0" borderId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" fontId="3" fillId="0" borderId="0" applyFont="0" applyFill="0" applyBorder="0" applyAlignment="0" applyProtection="0"/>
    <xf numFmtId="38" fontId="2" fillId="0" borderId="3" applyNumberFormat="0" applyFont="0" applyFill="0" applyAlignment="0" applyProtection="0"/>
    <xf numFmtId="10" fontId="11" fillId="0" borderId="4" applyNumberFormat="0" applyFont="0" applyFill="0" applyAlignment="0" applyProtection="0"/>
    <xf numFmtId="188" fontId="14" fillId="0" borderId="5" applyFont="0" applyFill="0" applyBorder="0" applyAlignment="0" applyProtection="0"/>
  </cellStyleXfs>
  <cellXfs count="38">
    <xf numFmtId="0" fontId="0" fillId="0" borderId="0" xfId="0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223" fontId="21" fillId="0" borderId="0" xfId="0" applyNumberFormat="1" applyFont="1" applyAlignment="1">
      <alignment horizontal="center" vertical="top" wrapText="1"/>
    </xf>
    <xf numFmtId="223" fontId="21" fillId="0" borderId="0" xfId="0" applyNumberFormat="1" applyFont="1" applyFill="1" applyAlignment="1">
      <alignment horizontal="center" vertical="top" wrapText="1"/>
    </xf>
    <xf numFmtId="14" fontId="18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wrapText="1"/>
    </xf>
    <xf numFmtId="169" fontId="22" fillId="0" borderId="0" xfId="0" applyNumberFormat="1" applyFont="1" applyAlignment="1">
      <alignment wrapText="1"/>
    </xf>
    <xf numFmtId="169" fontId="22" fillId="0" borderId="0" xfId="0" applyNumberFormat="1" applyFont="1" applyFill="1" applyAlignment="1">
      <alignment wrapText="1"/>
    </xf>
    <xf numFmtId="0" fontId="18" fillId="0" borderId="0" xfId="0" applyFont="1" applyAlignment="1">
      <alignment horizontal="right" wrapText="1"/>
    </xf>
    <xf numFmtId="0" fontId="18" fillId="0" borderId="0" xfId="0" applyFont="1" applyFill="1" applyAlignment="1">
      <alignment horizontal="right" wrapText="1"/>
    </xf>
    <xf numFmtId="0" fontId="20" fillId="0" borderId="0" xfId="0" applyFont="1" applyAlignment="1">
      <alignment wrapText="1"/>
    </xf>
    <xf numFmtId="3" fontId="20" fillId="0" borderId="0" xfId="0" applyNumberFormat="1" applyFont="1" applyAlignment="1">
      <alignment horizontal="right"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 wrapText="1"/>
    </xf>
    <xf numFmtId="0" fontId="23" fillId="0" borderId="0" xfId="0" applyFont="1" applyAlignment="1">
      <alignment/>
    </xf>
    <xf numFmtId="3" fontId="24" fillId="0" borderId="0" xfId="0" applyNumberFormat="1" applyFont="1" applyAlignment="1">
      <alignment horizontal="right" wrapText="1"/>
    </xf>
    <xf numFmtId="3" fontId="25" fillId="0" borderId="0" xfId="0" applyNumberFormat="1" applyFont="1" applyAlignment="1">
      <alignment horizontal="right" vertical="top" wrapText="1"/>
    </xf>
    <xf numFmtId="0" fontId="26" fillId="0" borderId="0" xfId="0" applyFont="1" applyFill="1" applyAlignment="1">
      <alignment wrapText="1"/>
    </xf>
    <xf numFmtId="0" fontId="27" fillId="0" borderId="0" xfId="0" applyFont="1" applyFill="1" applyAlignment="1">
      <alignment/>
    </xf>
    <xf numFmtId="9" fontId="0" fillId="0" borderId="0" xfId="35" applyFont="1" applyAlignment="1">
      <alignment/>
    </xf>
    <xf numFmtId="0" fontId="0" fillId="0" borderId="0" xfId="0" applyFont="1" applyFill="1" applyAlignment="1">
      <alignment/>
    </xf>
    <xf numFmtId="14" fontId="21" fillId="0" borderId="0" xfId="0" applyNumberFormat="1" applyFont="1" applyFill="1" applyAlignment="1">
      <alignment horizontal="center" vertical="top" wrapText="1"/>
    </xf>
    <xf numFmtId="14" fontId="18" fillId="0" borderId="0" xfId="0" applyNumberFormat="1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169" fontId="18" fillId="0" borderId="0" xfId="0" applyNumberFormat="1" applyFont="1" applyAlignment="1">
      <alignment wrapText="1"/>
    </xf>
    <xf numFmtId="3" fontId="18" fillId="0" borderId="0" xfId="0" applyNumberFormat="1" applyFont="1" applyAlignment="1">
      <alignment wrapText="1"/>
    </xf>
    <xf numFmtId="3" fontId="20" fillId="0" borderId="0" xfId="0" applyNumberFormat="1" applyFont="1" applyAlignment="1">
      <alignment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169" fontId="25" fillId="0" borderId="0" xfId="0" applyNumberFormat="1" applyFont="1" applyAlignment="1">
      <alignment wrapText="1"/>
    </xf>
  </cellXfs>
  <cellStyles count="36">
    <cellStyle name="Normal" xfId="0"/>
    <cellStyle name="Bold 11" xfId="15"/>
    <cellStyle name="Comma" xfId="16"/>
    <cellStyle name="Comma [0]" xfId="17"/>
    <cellStyle name="Currency" xfId="18"/>
    <cellStyle name="Currency (0)" xfId="19"/>
    <cellStyle name="Currency (2)" xfId="20"/>
    <cellStyle name="Currency [0]" xfId="21"/>
    <cellStyle name="Date" xfId="22"/>
    <cellStyle name="Date-Time" xfId="23"/>
    <cellStyle name="Decimal 1" xfId="24"/>
    <cellStyle name="Decimal 2" xfId="25"/>
    <cellStyle name="Decimal 3" xfId="26"/>
    <cellStyle name="Followed Hyperlink" xfId="27"/>
    <cellStyle name="Hyperlink" xfId="28"/>
    <cellStyle name="Input" xfId="29"/>
    <cellStyle name="Input %" xfId="30"/>
    <cellStyle name="Input 1" xfId="31"/>
    <cellStyle name="Input 3" xfId="32"/>
    <cellStyle name="Month" xfId="33"/>
    <cellStyle name="Normal 11" xfId="34"/>
    <cellStyle name="Percent" xfId="35"/>
    <cellStyle name="Percent ()" xfId="36"/>
    <cellStyle name="Percent (0)" xfId="37"/>
    <cellStyle name="Percent (1)" xfId="38"/>
    <cellStyle name="Percent 1" xfId="39"/>
    <cellStyle name="Percent 2" xfId="40"/>
    <cellStyle name="Shaded" xfId="41"/>
    <cellStyle name="Sum" xfId="42"/>
    <cellStyle name="Sum %of HV" xfId="43"/>
    <cellStyle name="Thousands (0)" xfId="44"/>
    <cellStyle name="Thousands (1)" xfId="45"/>
    <cellStyle name="time" xfId="46"/>
    <cellStyle name="Total" xfId="47"/>
    <cellStyle name="Underline 2" xfId="48"/>
    <cellStyle name="Year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hova\prenos\UCTARNA\Audit\zari\hotovo\sq997_U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3D.1"/>
      <sheetName val="3A.1"/>
      <sheetName val="3A.2"/>
      <sheetName val="3A.3"/>
      <sheetName val="3A_4"/>
      <sheetName val="3A_5"/>
      <sheetName val="3B_1"/>
      <sheetName val="3B_3"/>
      <sheetName val="3B_5"/>
      <sheetName val="tab 3B.7"/>
      <sheetName val="3B.7"/>
      <sheetName val="tab 3B.8"/>
      <sheetName val="3B.8"/>
      <sheetName val="tab 3B.9"/>
      <sheetName val="tab 3B.10"/>
      <sheetName val="tab 3B.11"/>
      <sheetName val="tab 3B.12"/>
      <sheetName val="tab 3B.13"/>
      <sheetName val="tab 3B.14"/>
      <sheetName val="tab 3B.15"/>
      <sheetName val="tab 3B.16"/>
      <sheetName val="tab 3B.17"/>
      <sheetName val="tab 3B.18"/>
      <sheetName val="tab 3B.19"/>
      <sheetName val="tab 3B.20"/>
      <sheetName val="tab 3B.21"/>
      <sheetName val="tab 3B.22"/>
      <sheetName val="tab 3B.23"/>
      <sheetName val="tab 3B.24"/>
      <sheetName val="tab 3B.25"/>
      <sheetName val="tab 3B.26"/>
    </sheetNames>
    <sheetDataSet>
      <sheetData sheetId="0">
        <row r="1">
          <cell r="A1" t="str">
            <v>3D.1   SCHEDULE OF BANK BALANCES ( Kč ´000)</v>
          </cell>
          <cell r="E1" t="str">
            <v>SPT TELECOM, a. s.</v>
          </cell>
        </row>
        <row r="2">
          <cell r="A2" t="str">
            <v>          PŘEHLED BANKOVNÍCH ZŮSTATKŮ ( v tis. Kč)</v>
          </cell>
          <cell r="E2" t="str">
            <v>oblast Ústí n. L., o. z.</v>
          </cell>
        </row>
        <row r="4">
          <cell r="A4" t="str">
            <v>Name and address of bank</v>
          </cell>
          <cell r="B4" t="str">
            <v>Bank account </v>
          </cell>
          <cell r="C4" t="str">
            <v>Balance per bank </v>
          </cell>
          <cell r="D4" t="str">
            <v>Analytic account</v>
          </cell>
          <cell r="E4" t="str">
            <v>Balance per general</v>
          </cell>
          <cell r="F4" t="str">
            <v>Interest </v>
          </cell>
        </row>
        <row r="5">
          <cell r="A5" t="str">
            <v>or other institution</v>
          </cell>
          <cell r="B5" t="str">
            <v>No.</v>
          </cell>
          <cell r="C5" t="str">
            <v>statement</v>
          </cell>
          <cell r="D5" t="str">
            <v>number</v>
          </cell>
          <cell r="E5" t="str">
            <v>ledger</v>
          </cell>
          <cell r="F5" t="str">
            <v>rate</v>
          </cell>
        </row>
        <row r="7">
          <cell r="A7" t="str">
            <v>Jméno a adresa banky </v>
          </cell>
          <cell r="B7" t="str">
            <v>Bankovní účet </v>
          </cell>
          <cell r="C7" t="str">
            <v>Zůstatek dle</v>
          </cell>
          <cell r="D7" t="str">
            <v>Číslo analytického</v>
          </cell>
          <cell r="E7" t="str">
            <v>Zůstatek dle</v>
          </cell>
          <cell r="F7" t="str">
            <v>Úroková </v>
          </cell>
        </row>
        <row r="8">
          <cell r="A8" t="str">
            <v>či jiné instituce</v>
          </cell>
          <cell r="B8" t="str">
            <v>č.</v>
          </cell>
          <cell r="C8" t="str">
            <v>bankovního výpisu</v>
          </cell>
          <cell r="D8" t="str">
            <v>účtu</v>
          </cell>
          <cell r="E8" t="str">
            <v>hlavní knihy</v>
          </cell>
          <cell r="F8" t="str">
            <v>sazba</v>
          </cell>
        </row>
        <row r="9">
          <cell r="A9" t="str">
            <v>K.B. a.s.-pobočka UL  *</v>
          </cell>
          <cell r="B9" t="str">
            <v>19106-411/0100</v>
          </cell>
          <cell r="C9">
            <v>-12</v>
          </cell>
          <cell r="D9">
            <v>221100</v>
          </cell>
          <cell r="E9">
            <v>0</v>
          </cell>
          <cell r="F9">
            <v>0.5</v>
          </cell>
        </row>
        <row r="10">
          <cell r="A10" t="str">
            <v>K.B. a.s.-pobočka UL  *</v>
          </cell>
          <cell r="B10" t="str">
            <v>10014-19106-411</v>
          </cell>
          <cell r="C10">
            <v>-167</v>
          </cell>
          <cell r="D10">
            <v>221200</v>
          </cell>
          <cell r="E10">
            <v>0</v>
          </cell>
          <cell r="F10">
            <v>0.5</v>
          </cell>
        </row>
        <row r="11">
          <cell r="A11" t="str">
            <v>IPB - pobočka UL</v>
          </cell>
          <cell r="B11" t="str">
            <v>105134793/5100</v>
          </cell>
          <cell r="C11">
            <v>3</v>
          </cell>
          <cell r="D11">
            <v>221314</v>
          </cell>
          <cell r="E11">
            <v>3</v>
          </cell>
          <cell r="F1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workbookViewId="0" topLeftCell="A1">
      <selection activeCell="A1" sqref="A1"/>
    </sheetView>
  </sheetViews>
  <sheetFormatPr defaultColWidth="9.00390625" defaultRowHeight="12.75"/>
  <cols>
    <col min="13" max="13" width="10.25390625" style="0" customWidth="1"/>
  </cols>
  <sheetData>
    <row r="1" ht="18">
      <c r="A1" s="1" t="s">
        <v>0</v>
      </c>
    </row>
    <row r="4" spans="1:13" ht="33.7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7" ht="12.75">
      <c r="A7" s="3"/>
    </row>
    <row r="8" spans="1:13" ht="45" customHeight="1">
      <c r="A8" s="4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</sheetData>
  <mergeCells count="2">
    <mergeCell ref="A4:M4"/>
    <mergeCell ref="A8:M8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="85" zoomScaleNormal="85" workbookViewId="0" topLeftCell="A1">
      <selection activeCell="E21" sqref="E21"/>
    </sheetView>
  </sheetViews>
  <sheetFormatPr defaultColWidth="9.00390625" defaultRowHeight="12.75"/>
  <cols>
    <col min="1" max="1" width="38.375" style="0" customWidth="1"/>
    <col min="2" max="3" width="16.25390625" style="0" bestFit="1" customWidth="1"/>
  </cols>
  <sheetData>
    <row r="1" spans="1:3" ht="15.75">
      <c r="A1" s="5" t="s">
        <v>3</v>
      </c>
      <c r="B1" s="6"/>
      <c r="C1" s="6"/>
    </row>
    <row r="2" spans="1:3" ht="15.75">
      <c r="A2" s="5" t="s">
        <v>4</v>
      </c>
      <c r="B2" s="6"/>
      <c r="C2" s="6"/>
    </row>
    <row r="3" spans="1:3" ht="15.75">
      <c r="A3" s="5"/>
      <c r="B3" s="6"/>
      <c r="C3" s="6"/>
    </row>
    <row r="4" spans="1:3" ht="12.75" customHeight="1">
      <c r="A4" s="7"/>
      <c r="B4" s="8" t="s">
        <v>5</v>
      </c>
      <c r="C4" s="8"/>
    </row>
    <row r="5" spans="1:3" ht="12.75">
      <c r="A5" s="7"/>
      <c r="B5" s="9">
        <v>39813</v>
      </c>
      <c r="C5" s="10">
        <v>39447</v>
      </c>
    </row>
    <row r="6" spans="1:3" ht="12.75">
      <c r="A6" s="7"/>
      <c r="B6" s="11" t="s">
        <v>6</v>
      </c>
      <c r="C6" s="11" t="s">
        <v>6</v>
      </c>
    </row>
    <row r="7" spans="1:3" ht="12.75">
      <c r="A7" s="7"/>
      <c r="B7" s="12"/>
      <c r="C7" s="12"/>
    </row>
    <row r="8" spans="1:3" ht="15" customHeight="1">
      <c r="A8" s="13" t="s">
        <v>7</v>
      </c>
      <c r="B8" s="14">
        <v>63613</v>
      </c>
      <c r="C8" s="14">
        <v>63035</v>
      </c>
    </row>
    <row r="9" spans="1:3" ht="15" customHeight="1">
      <c r="A9" s="13" t="s">
        <v>8</v>
      </c>
      <c r="B9" s="14">
        <v>855</v>
      </c>
      <c r="C9" s="14">
        <v>43</v>
      </c>
    </row>
    <row r="10" spans="1:3" ht="15" customHeight="1">
      <c r="A10" s="13" t="s">
        <v>9</v>
      </c>
      <c r="B10" s="14">
        <v>341</v>
      </c>
      <c r="C10" s="14">
        <v>470</v>
      </c>
    </row>
    <row r="11" spans="1:3" ht="15" customHeight="1">
      <c r="A11" s="13" t="s">
        <v>10</v>
      </c>
      <c r="B11" s="15">
        <v>-35232</v>
      </c>
      <c r="C11" s="15">
        <v>-34158</v>
      </c>
    </row>
    <row r="12" spans="1:3" ht="15" customHeight="1">
      <c r="A12" s="13" t="s">
        <v>11</v>
      </c>
      <c r="B12" s="14">
        <v>-85</v>
      </c>
      <c r="C12" s="14">
        <v>-5</v>
      </c>
    </row>
    <row r="13" spans="1:3" ht="15" customHeight="1">
      <c r="A13" s="13" t="s">
        <v>12</v>
      </c>
      <c r="B13" s="14">
        <v>-12714</v>
      </c>
      <c r="C13" s="14">
        <v>-14375</v>
      </c>
    </row>
    <row r="14" spans="1:3" ht="12.75">
      <c r="A14" s="13"/>
      <c r="B14" s="16"/>
      <c r="C14" s="17"/>
    </row>
    <row r="15" spans="1:3" ht="15" customHeight="1">
      <c r="A15" s="18" t="s">
        <v>13</v>
      </c>
      <c r="B15" s="19">
        <f>SUM(B8:B14)</f>
        <v>16778</v>
      </c>
      <c r="C15" s="19">
        <f>SUM(C8:C14)</f>
        <v>15010</v>
      </c>
    </row>
    <row r="16" spans="1:3" s="22" customFormat="1" ht="15" customHeight="1">
      <c r="A16" s="20"/>
      <c r="B16" s="21"/>
      <c r="C16" s="21"/>
    </row>
    <row r="17" spans="1:3" ht="15" customHeight="1">
      <c r="A17" s="13" t="s">
        <v>14</v>
      </c>
      <c r="B17" s="14">
        <v>-313</v>
      </c>
      <c r="C17" s="14">
        <v>-438</v>
      </c>
    </row>
    <row r="18" spans="1:3" ht="15" customHeight="1">
      <c r="A18" s="13" t="s">
        <v>15</v>
      </c>
      <c r="B18" s="14">
        <v>446</v>
      </c>
      <c r="C18" s="14">
        <v>402</v>
      </c>
    </row>
    <row r="19" spans="1:3" ht="15" customHeight="1">
      <c r="A19" s="13" t="s">
        <v>16</v>
      </c>
      <c r="B19" s="15">
        <f>7+7-45</f>
        <v>-31</v>
      </c>
      <c r="C19" s="15">
        <v>10</v>
      </c>
    </row>
    <row r="20" spans="1:3" ht="15" customHeight="1">
      <c r="A20" s="13" t="s">
        <v>17</v>
      </c>
      <c r="B20" s="14">
        <v>65</v>
      </c>
      <c r="C20" s="14">
        <v>-26</v>
      </c>
    </row>
    <row r="21" spans="1:3" ht="15" customHeight="1">
      <c r="A21" s="13" t="s">
        <v>18</v>
      </c>
      <c r="B21" s="14">
        <f>1291-1446</f>
        <v>-155</v>
      </c>
      <c r="C21" s="14">
        <v>19</v>
      </c>
    </row>
    <row r="22" spans="1:3" ht="15" customHeight="1">
      <c r="A22" s="13"/>
      <c r="B22" s="16"/>
      <c r="C22" s="17"/>
    </row>
    <row r="23" spans="1:3" ht="15" customHeight="1">
      <c r="A23" s="18" t="s">
        <v>19</v>
      </c>
      <c r="B23" s="19">
        <f>SUM(B15:B22)</f>
        <v>16790</v>
      </c>
      <c r="C23" s="19">
        <f>SUM(C15:C22)</f>
        <v>14977</v>
      </c>
    </row>
    <row r="24" spans="1:3" ht="15" customHeight="1">
      <c r="A24" s="13"/>
      <c r="B24" s="16"/>
      <c r="C24" s="17"/>
    </row>
    <row r="25" spans="1:3" ht="15" customHeight="1">
      <c r="A25" s="13" t="s">
        <v>20</v>
      </c>
      <c r="B25" s="14">
        <v>-3697</v>
      </c>
      <c r="C25" s="14">
        <v>-3083</v>
      </c>
    </row>
    <row r="26" spans="1:3" ht="15" customHeight="1">
      <c r="A26" s="13"/>
      <c r="B26" s="16"/>
      <c r="C26" s="17"/>
    </row>
    <row r="27" spans="1:3" ht="15" customHeight="1">
      <c r="A27" s="18" t="s">
        <v>21</v>
      </c>
      <c r="B27" s="23">
        <f>B23+B25</f>
        <v>13093</v>
      </c>
      <c r="C27" s="23">
        <f>C23+C25</f>
        <v>11894</v>
      </c>
    </row>
    <row r="28" spans="1:3" ht="12.75">
      <c r="A28" s="7"/>
      <c r="B28" s="24"/>
      <c r="C28" s="24"/>
    </row>
    <row r="29" spans="1:3" ht="12.75">
      <c r="A29" s="25"/>
      <c r="B29" s="14"/>
      <c r="C29" s="14"/>
    </row>
    <row r="30" ht="12.75">
      <c r="A30" s="26"/>
    </row>
  </sheetData>
  <mergeCells count="1">
    <mergeCell ref="B4:C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zoomScale="80" zoomScaleNormal="80" workbookViewId="0" topLeftCell="A1">
      <selection activeCell="A20" sqref="A20"/>
    </sheetView>
  </sheetViews>
  <sheetFormatPr defaultColWidth="9.00390625" defaultRowHeight="12.75"/>
  <cols>
    <col min="1" max="1" width="56.00390625" style="0" bestFit="1" customWidth="1"/>
    <col min="2" max="2" width="18.375" style="0" customWidth="1"/>
    <col min="3" max="3" width="17.25390625" style="0" bestFit="1" customWidth="1"/>
  </cols>
  <sheetData>
    <row r="1" spans="1:3" ht="15.75">
      <c r="A1" s="5" t="s">
        <v>22</v>
      </c>
      <c r="B1" s="6"/>
      <c r="C1" s="6"/>
    </row>
    <row r="2" spans="1:3" ht="15.75">
      <c r="A2" s="5" t="s">
        <v>4</v>
      </c>
      <c r="B2" s="27"/>
      <c r="C2" s="6"/>
    </row>
    <row r="3" spans="1:3" ht="15.75">
      <c r="A3" s="5"/>
      <c r="B3" s="6"/>
      <c r="C3" s="28"/>
    </row>
    <row r="4" spans="1:3" ht="12.75" customHeight="1">
      <c r="A4" s="5"/>
      <c r="B4" s="29" t="s">
        <v>23</v>
      </c>
      <c r="C4" s="29" t="s">
        <v>24</v>
      </c>
    </row>
    <row r="5" spans="1:3" ht="12.75" customHeight="1">
      <c r="A5" s="5"/>
      <c r="B5" s="30" t="s">
        <v>6</v>
      </c>
      <c r="C5" s="30" t="s">
        <v>6</v>
      </c>
    </row>
    <row r="6" spans="1:3" ht="12.75">
      <c r="A6" s="6"/>
      <c r="B6" s="6"/>
      <c r="C6" s="28"/>
    </row>
    <row r="7" spans="1:3" ht="15" customHeight="1">
      <c r="A7" s="31" t="s">
        <v>25</v>
      </c>
      <c r="B7" s="6"/>
      <c r="C7" s="6"/>
    </row>
    <row r="8" spans="1:3" ht="15" customHeight="1">
      <c r="A8" s="13" t="s">
        <v>26</v>
      </c>
      <c r="B8" s="32">
        <v>61198</v>
      </c>
      <c r="C8" s="32">
        <v>70799</v>
      </c>
    </row>
    <row r="9" spans="1:3" ht="15" customHeight="1">
      <c r="A9" s="13" t="s">
        <v>27</v>
      </c>
      <c r="B9" s="32">
        <v>21702</v>
      </c>
      <c r="C9" s="32">
        <v>21467</v>
      </c>
    </row>
    <row r="10" spans="1:3" ht="15" customHeight="1">
      <c r="A10" s="13" t="s">
        <v>28</v>
      </c>
      <c r="B10" s="32">
        <v>1507</v>
      </c>
      <c r="C10" s="32">
        <v>1300</v>
      </c>
    </row>
    <row r="11" spans="1:3" ht="12.75">
      <c r="A11" s="13" t="s">
        <v>29</v>
      </c>
      <c r="B11" s="32">
        <v>0</v>
      </c>
      <c r="C11" s="32">
        <v>0</v>
      </c>
    </row>
    <row r="12" spans="1:3" ht="15" customHeight="1">
      <c r="A12" s="13" t="s">
        <v>30</v>
      </c>
      <c r="B12" s="32">
        <v>377</v>
      </c>
      <c r="C12" s="32">
        <v>565</v>
      </c>
    </row>
    <row r="13" spans="1:3" ht="7.5" customHeight="1">
      <c r="A13" s="13"/>
      <c r="B13" s="33"/>
      <c r="C13" s="33"/>
    </row>
    <row r="14" spans="1:3" ht="15" customHeight="1">
      <c r="A14" s="18" t="s">
        <v>31</v>
      </c>
      <c r="B14" s="34">
        <f>SUM(B8:B13)</f>
        <v>84784</v>
      </c>
      <c r="C14" s="34">
        <f>SUM(C8:C13)</f>
        <v>94131</v>
      </c>
    </row>
    <row r="15" spans="1:3" ht="12.75" customHeight="1">
      <c r="A15" s="13"/>
      <c r="B15" s="33"/>
      <c r="C15" s="33"/>
    </row>
    <row r="16" spans="1:3" ht="15" customHeight="1">
      <c r="A16" s="13" t="s">
        <v>32</v>
      </c>
      <c r="B16" s="32">
        <v>743</v>
      </c>
      <c r="C16" s="32">
        <v>743</v>
      </c>
    </row>
    <row r="17" spans="1:3" ht="15" customHeight="1">
      <c r="A17" s="13" t="s">
        <v>33</v>
      </c>
      <c r="B17" s="32">
        <f>9473-14-225</f>
        <v>9234</v>
      </c>
      <c r="C17" s="32">
        <v>8366</v>
      </c>
    </row>
    <row r="18" spans="1:3" ht="15" customHeight="1">
      <c r="A18" s="13" t="s">
        <v>34</v>
      </c>
      <c r="B18" s="32">
        <v>225</v>
      </c>
      <c r="C18" s="32">
        <v>0</v>
      </c>
    </row>
    <row r="19" spans="1:3" ht="12.75">
      <c r="A19" s="13" t="s">
        <v>29</v>
      </c>
      <c r="B19" s="32">
        <v>0</v>
      </c>
      <c r="C19" s="32">
        <v>27</v>
      </c>
    </row>
    <row r="20" spans="1:3" ht="15" customHeight="1">
      <c r="A20" s="13" t="s">
        <v>35</v>
      </c>
      <c r="B20" s="32">
        <v>14</v>
      </c>
      <c r="C20" s="32">
        <v>21</v>
      </c>
    </row>
    <row r="21" spans="1:3" ht="15" customHeight="1">
      <c r="A21" s="13" t="s">
        <v>36</v>
      </c>
      <c r="B21" s="32">
        <v>6972</v>
      </c>
      <c r="C21" s="32">
        <v>9521</v>
      </c>
    </row>
    <row r="22" spans="1:3" ht="7.5" customHeight="1">
      <c r="A22" s="13"/>
      <c r="B22" s="33"/>
      <c r="C22" s="33"/>
    </row>
    <row r="23" spans="1:3" ht="15" customHeight="1">
      <c r="A23" s="18" t="s">
        <v>37</v>
      </c>
      <c r="B23" s="34">
        <f>SUM(B16:B22)</f>
        <v>17188</v>
      </c>
      <c r="C23" s="34">
        <f>SUM(C16:C22)</f>
        <v>18678</v>
      </c>
    </row>
    <row r="24" spans="1:3" ht="7.5" customHeight="1">
      <c r="A24" s="13"/>
      <c r="B24" s="33"/>
      <c r="C24" s="33"/>
    </row>
    <row r="25" spans="1:3" ht="15" customHeight="1">
      <c r="A25" s="18" t="s">
        <v>38</v>
      </c>
      <c r="B25" s="34">
        <v>96</v>
      </c>
      <c r="C25" s="34">
        <v>328</v>
      </c>
    </row>
    <row r="26" spans="1:3" ht="7.5" customHeight="1">
      <c r="A26" s="13"/>
      <c r="B26" s="33"/>
      <c r="C26" s="33"/>
    </row>
    <row r="27" spans="1:3" ht="15" customHeight="1">
      <c r="A27" s="18" t="s">
        <v>39</v>
      </c>
      <c r="B27" s="34">
        <f>B25+B23+B14</f>
        <v>102068</v>
      </c>
      <c r="C27" s="34">
        <f>C25+C23+C14</f>
        <v>113137</v>
      </c>
    </row>
    <row r="28" spans="1:3" ht="12.75" customHeight="1">
      <c r="A28" s="13"/>
      <c r="B28" s="33"/>
      <c r="C28" s="33"/>
    </row>
    <row r="29" spans="1:3" ht="15" customHeight="1">
      <c r="A29" s="18" t="s">
        <v>40</v>
      </c>
      <c r="B29" s="33"/>
      <c r="C29" s="33"/>
    </row>
    <row r="30" spans="1:3" ht="15" customHeight="1">
      <c r="A30" s="13" t="s">
        <v>41</v>
      </c>
      <c r="B30" s="33">
        <v>32209</v>
      </c>
      <c r="C30" s="33">
        <v>32209</v>
      </c>
    </row>
    <row r="31" spans="1:3" ht="15" customHeight="1">
      <c r="A31" s="13" t="s">
        <v>42</v>
      </c>
      <c r="B31" s="33">
        <v>24374</v>
      </c>
      <c r="C31" s="33">
        <v>30816</v>
      </c>
    </row>
    <row r="32" spans="1:3" ht="15" customHeight="1">
      <c r="A32" s="13" t="s">
        <v>43</v>
      </c>
      <c r="B32" s="33">
        <v>24896</v>
      </c>
      <c r="C32" s="33">
        <v>21400</v>
      </c>
    </row>
    <row r="33" spans="1:3" ht="7.5" customHeight="1">
      <c r="A33" s="13"/>
      <c r="B33" s="33"/>
      <c r="C33" s="33"/>
    </row>
    <row r="34" spans="1:3" ht="15" customHeight="1">
      <c r="A34" s="18" t="s">
        <v>44</v>
      </c>
      <c r="B34" s="34">
        <f>SUM(B30:B33)</f>
        <v>81479</v>
      </c>
      <c r="C34" s="34">
        <f>SUM(C30:C33)</f>
        <v>84425</v>
      </c>
    </row>
    <row r="35" spans="1:3" ht="12.75" customHeight="1">
      <c r="A35" s="13"/>
      <c r="B35" s="33"/>
      <c r="C35" s="33"/>
    </row>
    <row r="36" spans="1:3" ht="15" customHeight="1">
      <c r="A36" s="13" t="s">
        <v>45</v>
      </c>
      <c r="B36" s="33">
        <v>3098</v>
      </c>
      <c r="C36" s="33">
        <v>3062</v>
      </c>
    </row>
    <row r="37" spans="1:3" ht="15" customHeight="1">
      <c r="A37" s="13" t="s">
        <v>46</v>
      </c>
      <c r="B37" s="33">
        <v>3299</v>
      </c>
      <c r="C37" s="33">
        <v>3353</v>
      </c>
    </row>
    <row r="38" spans="1:3" ht="15" customHeight="1">
      <c r="A38" s="13" t="s">
        <v>47</v>
      </c>
      <c r="B38" s="33">
        <v>402</v>
      </c>
      <c r="C38" s="33">
        <v>2146</v>
      </c>
    </row>
    <row r="39" spans="1:3" ht="15" customHeight="1">
      <c r="A39" s="13" t="s">
        <v>48</v>
      </c>
      <c r="B39" s="33">
        <v>175</v>
      </c>
      <c r="C39" s="33">
        <v>452</v>
      </c>
    </row>
    <row r="40" spans="1:3" ht="7.5" customHeight="1">
      <c r="A40" s="13"/>
      <c r="B40" s="33"/>
      <c r="C40" s="33"/>
    </row>
    <row r="41" spans="1:3" ht="15" customHeight="1">
      <c r="A41" s="18" t="s">
        <v>49</v>
      </c>
      <c r="B41" s="34">
        <f>SUM(B36:B40)</f>
        <v>6974</v>
      </c>
      <c r="C41" s="34">
        <f>SUM(C36:C40)</f>
        <v>9013</v>
      </c>
    </row>
    <row r="42" spans="1:3" ht="12.75" customHeight="1">
      <c r="A42" s="13"/>
      <c r="B42" s="33"/>
      <c r="C42" s="33"/>
    </row>
    <row r="43" spans="1:3" ht="15" customHeight="1">
      <c r="A43" s="13" t="s">
        <v>50</v>
      </c>
      <c r="B43" s="33">
        <v>98</v>
      </c>
      <c r="C43" s="33">
        <v>6207</v>
      </c>
    </row>
    <row r="44" spans="1:3" ht="15" customHeight="1">
      <c r="A44" s="13" t="s">
        <v>51</v>
      </c>
      <c r="B44" s="33">
        <v>10345</v>
      </c>
      <c r="C44" s="33">
        <v>9153</v>
      </c>
    </row>
    <row r="45" spans="1:3" ht="15" customHeight="1">
      <c r="A45" s="13" t="s">
        <v>52</v>
      </c>
      <c r="B45" s="32">
        <v>0</v>
      </c>
      <c r="C45" s="33">
        <v>859</v>
      </c>
    </row>
    <row r="46" spans="1:3" ht="15" customHeight="1">
      <c r="A46" s="13" t="s">
        <v>53</v>
      </c>
      <c r="B46" s="33">
        <v>679</v>
      </c>
      <c r="C46" s="33">
        <v>901</v>
      </c>
    </row>
    <row r="47" spans="1:3" ht="15" customHeight="1">
      <c r="A47" s="35" t="s">
        <v>54</v>
      </c>
      <c r="B47" s="33">
        <f>1980+513</f>
        <v>2493</v>
      </c>
      <c r="C47" s="33">
        <v>2579</v>
      </c>
    </row>
    <row r="48" spans="1:3" ht="7.5" customHeight="1">
      <c r="A48" s="13"/>
      <c r="B48" s="33"/>
      <c r="C48" s="33"/>
    </row>
    <row r="49" spans="1:3" ht="15" customHeight="1">
      <c r="A49" s="18" t="s">
        <v>55</v>
      </c>
      <c r="B49" s="34">
        <f>SUM(B43:B48)</f>
        <v>13615</v>
      </c>
      <c r="C49" s="34">
        <f>SUM(C43:C48)</f>
        <v>19699</v>
      </c>
    </row>
    <row r="50" spans="1:3" ht="7.5" customHeight="1">
      <c r="A50" s="13"/>
      <c r="B50" s="33"/>
      <c r="C50" s="33"/>
    </row>
    <row r="51" spans="1:3" ht="15" customHeight="1">
      <c r="A51" s="18" t="s">
        <v>56</v>
      </c>
      <c r="B51" s="34">
        <f>B41+B49</f>
        <v>20589</v>
      </c>
      <c r="C51" s="34">
        <f>C41+C49</f>
        <v>28712</v>
      </c>
    </row>
    <row r="52" spans="1:3" ht="7.5" customHeight="1">
      <c r="A52" s="13"/>
      <c r="B52" s="33"/>
      <c r="C52" s="33"/>
    </row>
    <row r="53" spans="1:3" ht="15" customHeight="1">
      <c r="A53" s="18" t="s">
        <v>57</v>
      </c>
      <c r="B53" s="34">
        <f>B51+B34</f>
        <v>102068</v>
      </c>
      <c r="C53" s="34">
        <f>C51+C34</f>
        <v>113137</v>
      </c>
    </row>
    <row r="54" spans="1:3" ht="15" customHeight="1">
      <c r="A54" s="13"/>
      <c r="B54" s="33"/>
      <c r="C54" s="33"/>
    </row>
    <row r="55" spans="1:3" ht="15" customHeight="1">
      <c r="A55" s="36"/>
      <c r="B55" s="37"/>
      <c r="C55" s="37"/>
    </row>
    <row r="56" spans="1:3" ht="15" customHeight="1">
      <c r="A56" s="6"/>
      <c r="B56" s="6"/>
      <c r="C56" s="6"/>
    </row>
    <row r="57" spans="1:3" ht="15" customHeight="1">
      <c r="A57" s="6"/>
      <c r="B57" s="6"/>
      <c r="C57" s="6"/>
    </row>
    <row r="58" spans="1:3" ht="15" customHeight="1">
      <c r="A58" s="6"/>
      <c r="B58" s="6"/>
      <c r="C58" s="6"/>
    </row>
    <row r="59" spans="1:3" ht="15" customHeight="1">
      <c r="A59" s="6"/>
      <c r="B59" s="6"/>
      <c r="C59" s="6"/>
    </row>
    <row r="60" spans="1:3" ht="15" customHeight="1">
      <c r="A60" s="6"/>
      <c r="B60" s="6"/>
      <c r="C60" s="6"/>
    </row>
    <row r="61" spans="1:3" ht="15" customHeight="1">
      <c r="A61" s="6"/>
      <c r="B61" s="6"/>
      <c r="C61" s="6"/>
    </row>
    <row r="62" spans="1:3" ht="15" customHeight="1">
      <c r="A62" s="6"/>
      <c r="B62" s="6"/>
      <c r="C62" s="6"/>
    </row>
    <row r="63" spans="1:3" ht="15" customHeight="1">
      <c r="A63" s="6"/>
      <c r="B63" s="6"/>
      <c r="C63" s="6"/>
    </row>
  </sheetData>
  <printOptions/>
  <pageMargins left="0.75" right="0.75" top="0.59" bottom="0.97" header="0.34" footer="0.2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Hampl</dc:creator>
  <cp:keywords/>
  <dc:description/>
  <cp:lastModifiedBy>Jakub Hampl</cp:lastModifiedBy>
  <cp:lastPrinted>2009-02-23T17:12:10Z</cp:lastPrinted>
  <dcterms:created xsi:type="dcterms:W3CDTF">2009-02-23T17:10:47Z</dcterms:created>
  <dcterms:modified xsi:type="dcterms:W3CDTF">2009-02-23T17:12:55Z</dcterms:modified>
  <cp:category/>
  <cp:version/>
  <cp:contentType/>
  <cp:contentStatus/>
</cp:coreProperties>
</file>